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3" sheetId="1" r:id="rId1"/>
  </sheets>
  <definedNames>
    <definedName name="_xlnm._FilterDatabase" localSheetId="0" hidden="1">'Лист3'!$A$1:$H$45</definedName>
  </definedNames>
  <calcPr fullCalcOnLoad="1"/>
</workbook>
</file>

<file path=xl/sharedStrings.xml><?xml version="1.0" encoding="utf-8"?>
<sst xmlns="http://schemas.openxmlformats.org/spreadsheetml/2006/main" count="31" uniqueCount="31">
  <si>
    <t>Белякова 70</t>
  </si>
  <si>
    <t>Статьи доходов</t>
  </si>
  <si>
    <t>Статьи расходов</t>
  </si>
  <si>
    <t xml:space="preserve">Начислено населению </t>
  </si>
  <si>
    <t xml:space="preserve">Поступление </t>
  </si>
  <si>
    <t>Поступление от населения</t>
  </si>
  <si>
    <t>1. Расходы по текущему ремонту и набору работ:</t>
  </si>
  <si>
    <t>3. Расходы по содержанию домового хозяйства и придомовой территории:</t>
  </si>
  <si>
    <t>Вывоз крупногабаритного мусора</t>
  </si>
  <si>
    <t>Итого стоимость услуг без НДС</t>
  </si>
  <si>
    <t>Итого стоимость услуг с НДС</t>
  </si>
  <si>
    <t>сумма, руб.</t>
  </si>
  <si>
    <t>Уборка придомовой территории</t>
  </si>
  <si>
    <t>4. Общехозяйственные расходы</t>
  </si>
  <si>
    <t>6. Прочие расходы (услуги банка и т.д.)</t>
  </si>
  <si>
    <t xml:space="preserve"> </t>
  </si>
  <si>
    <t>Задолженность на 01.01.2013г.</t>
  </si>
  <si>
    <t>сумма</t>
  </si>
  <si>
    <t>2. Расходы по техническому обслуживанию, в т.ч. аварийно-ремонтные работы</t>
  </si>
  <si>
    <t>3.1. Услуги сторонних организаций:</t>
  </si>
  <si>
    <t>.-расходы по обследованию дымоходов и вентканалов</t>
  </si>
  <si>
    <t>3.2. Услуги жилищных предприятий</t>
  </si>
  <si>
    <t>5. Расходы по начислению и сбору платежей за ЖКУ, управлению жилищном фондом:</t>
  </si>
  <si>
    <t>Финансовый результат (перерасход(-), неосвоение(+))</t>
  </si>
  <si>
    <t>Отчет о</t>
  </si>
  <si>
    <t xml:space="preserve"> стоимости работ по содержанию и ремонту общедомового имущества за 2013 г.</t>
  </si>
  <si>
    <t>Задолженность на 01.01.2014г.</t>
  </si>
  <si>
    <t>Сальдо на 01.01.2013 г.</t>
  </si>
  <si>
    <t>Сантехнические работы:смена труб ХВС, ГВС, ЦО, смена труб канализации, смена арматуры вентилей, сгонов, задвижек ХВС, ГВС, врезки в действующие сети водоснабжения, отопления</t>
  </si>
  <si>
    <t>.-расходы по дезинсекции, дератизации</t>
  </si>
  <si>
    <t>Справочно.   В 2013г в связи с отсутствием жалоб от граждан на протекание кровли, ремонт кровли не производился.В 2013г. выполнены в большем объеме работы по техническому обслуживанию, в т.ч. аварийные работы, работы выполнялись по заявкам. Производилась  работа по уборке территории вместе с работой по сбору, вывозу мусора ТБО, КГМ.   Заявок на очистку кровли от снега не поступало.  По результатам весеннего осмотра ремонт туалета (общестроительные работы), контейнеров (благоустройство), электромонтажные работы не требовались. Выполнены незапланированные сантехнические работы (установка водонагревателя). С 01.01.2013г. произошла реорганизация МУП УЖХ г. Уфы, МУП ЕРКЦ, в связи с чем изменились затраты и функции управляющей организации.Создан резерв на ремонт кровли, очистку кровли от снега, выполнение электромонтажных работ.</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</si>
</sst>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40">
    <font>
      <sz val="10"/>
      <name val="Arial"/>
      <family val="0"/>
    </font>
    <font>
      <b/>
      <sz val="9"/>
      <name val="Arial"/>
      <family val="2"/>
    </font>
    <font>
      <sz val="9"/>
      <name val="Arial"/>
      <family val="2"/>
    </font>
    <font>
      <sz val="9"/>
      <name val="Times New Roman"/>
      <family val="1"/>
    </font>
    <font>
      <b/>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9" fillId="32" borderId="0" applyNumberFormat="0" applyBorder="0" applyAlignment="0" applyProtection="0"/>
  </cellStyleXfs>
  <cellXfs count="25">
    <xf numFmtId="0" fontId="0" fillId="0" borderId="0" xfId="0" applyAlignment="1">
      <alignment/>
    </xf>
    <xf numFmtId="1" fontId="2" fillId="0" borderId="0" xfId="0" applyNumberFormat="1" applyFont="1" applyFill="1" applyAlignment="1">
      <alignment horizontal="center"/>
    </xf>
    <xf numFmtId="1" fontId="1" fillId="0" borderId="0" xfId="0" applyNumberFormat="1" applyFont="1" applyFill="1" applyAlignment="1">
      <alignment horizontal="center"/>
    </xf>
    <xf numFmtId="0" fontId="3" fillId="0" borderId="0" xfId="0" applyFont="1" applyFill="1" applyAlignment="1">
      <alignment horizontal="left" vertical="top" wrapText="1"/>
    </xf>
    <xf numFmtId="0" fontId="3" fillId="0" borderId="0" xfId="0" applyFont="1" applyFill="1" applyAlignment="1">
      <alignment horizontal="center"/>
    </xf>
    <xf numFmtId="0" fontId="3" fillId="0" borderId="0" xfId="0" applyFont="1" applyFill="1" applyAlignment="1">
      <alignment horizontal="center" vertical="top" wrapText="1"/>
    </xf>
    <xf numFmtId="0" fontId="3" fillId="0" borderId="0" xfId="0" applyFont="1" applyFill="1" applyBorder="1" applyAlignment="1">
      <alignment horizontal="center"/>
    </xf>
    <xf numFmtId="0" fontId="3" fillId="0" borderId="0" xfId="0" applyFont="1" applyFill="1" applyBorder="1" applyAlignment="1">
      <alignment horizontal="center" vertical="center" wrapText="1"/>
    </xf>
    <xf numFmtId="0" fontId="3" fillId="0" borderId="10" xfId="0" applyFont="1" applyFill="1" applyBorder="1" applyAlignment="1">
      <alignment horizontal="left" vertical="top" wrapText="1"/>
    </xf>
    <xf numFmtId="1" fontId="3" fillId="0" borderId="10" xfId="0" applyNumberFormat="1" applyFont="1" applyFill="1" applyBorder="1" applyAlignment="1">
      <alignment horizontal="center"/>
    </xf>
    <xf numFmtId="0" fontId="4" fillId="0" borderId="10" xfId="0" applyFont="1" applyFill="1" applyBorder="1" applyAlignment="1">
      <alignment horizontal="left" vertical="top" wrapText="1"/>
    </xf>
    <xf numFmtId="1" fontId="4" fillId="0" borderId="10" xfId="0" applyNumberFormat="1" applyFont="1" applyFill="1" applyBorder="1" applyAlignment="1">
      <alignment horizontal="center"/>
    </xf>
    <xf numFmtId="1" fontId="4" fillId="0" borderId="10" xfId="0" applyNumberFormat="1" applyFont="1" applyFill="1" applyBorder="1" applyAlignment="1">
      <alignment horizontal="left" vertical="top" wrapText="1"/>
    </xf>
    <xf numFmtId="1" fontId="3" fillId="0" borderId="10" xfId="0" applyNumberFormat="1" applyFont="1" applyFill="1" applyBorder="1" applyAlignment="1">
      <alignment horizontal="left" vertical="top" wrapText="1"/>
    </xf>
    <xf numFmtId="0" fontId="3" fillId="0" borderId="11" xfId="0" applyFont="1" applyFill="1" applyBorder="1" applyAlignment="1">
      <alignment horizontal="left" vertical="top" wrapText="1"/>
    </xf>
    <xf numFmtId="0" fontId="4" fillId="0" borderId="11" xfId="0" applyFont="1" applyFill="1" applyBorder="1" applyAlignment="1">
      <alignment horizontal="left" vertical="top" wrapText="1"/>
    </xf>
    <xf numFmtId="1" fontId="3" fillId="0" borderId="12" xfId="0" applyNumberFormat="1" applyFont="1" applyFill="1" applyBorder="1" applyAlignment="1">
      <alignment horizontal="left" vertical="top" wrapText="1"/>
    </xf>
    <xf numFmtId="1" fontId="3" fillId="0" borderId="12" xfId="0" applyNumberFormat="1" applyFont="1" applyFill="1" applyBorder="1" applyAlignment="1">
      <alignment horizontal="center"/>
    </xf>
    <xf numFmtId="0" fontId="3" fillId="0" borderId="12" xfId="0" applyFont="1" applyFill="1" applyBorder="1" applyAlignment="1">
      <alignment horizontal="left" vertical="top" wrapText="1"/>
    </xf>
    <xf numFmtId="2" fontId="3" fillId="0" borderId="12" xfId="0" applyNumberFormat="1" applyFont="1" applyFill="1" applyBorder="1" applyAlignment="1">
      <alignment horizontal="center"/>
    </xf>
    <xf numFmtId="0" fontId="3" fillId="0" borderId="0" xfId="0" applyFont="1" applyFill="1" applyBorder="1" applyAlignment="1">
      <alignment horizontal="left" vertical="top" wrapText="1"/>
    </xf>
    <xf numFmtId="2" fontId="3" fillId="0" borderId="0" xfId="0" applyNumberFormat="1" applyFont="1" applyFill="1" applyBorder="1" applyAlignment="1">
      <alignment horizontal="center"/>
    </xf>
    <xf numFmtId="2" fontId="3" fillId="0" borderId="0" xfId="0" applyNumberFormat="1" applyFont="1" applyFill="1" applyBorder="1" applyAlignment="1">
      <alignment horizontal="left" vertical="top" wrapText="1"/>
    </xf>
    <xf numFmtId="1" fontId="3" fillId="0" borderId="0" xfId="0" applyNumberFormat="1" applyFont="1" applyFill="1" applyBorder="1" applyAlignment="1">
      <alignment horizontal="left" vertical="top" wrapText="1"/>
    </xf>
    <xf numFmtId="1" fontId="3" fillId="0" borderId="0" xfId="0" applyNumberFormat="1"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45"/>
  <sheetViews>
    <sheetView tabSelected="1" zoomScalePageLayoutView="0" workbookViewId="0" topLeftCell="A12">
      <selection activeCell="H13" sqref="H13"/>
    </sheetView>
  </sheetViews>
  <sheetFormatPr defaultColWidth="9.140625" defaultRowHeight="12.75"/>
  <cols>
    <col min="1" max="1" width="67.7109375" style="3" customWidth="1"/>
    <col min="2" max="2" width="13.421875" style="4" customWidth="1"/>
    <col min="3" max="16384" width="9.140625" style="1" customWidth="1"/>
  </cols>
  <sheetData>
    <row r="1" ht="11.25">
      <c r="A1" s="3" t="s">
        <v>15</v>
      </c>
    </row>
    <row r="2" spans="1:2" ht="15.75" customHeight="1">
      <c r="A2" s="5" t="s">
        <v>24</v>
      </c>
      <c r="B2" s="6"/>
    </row>
    <row r="3" spans="1:2" ht="13.5" customHeight="1">
      <c r="A3" s="5" t="s">
        <v>25</v>
      </c>
      <c r="B3" s="7" t="s">
        <v>0</v>
      </c>
    </row>
    <row r="4" spans="1:2" s="2" customFormat="1" ht="15.75" customHeight="1">
      <c r="A4" s="8" t="s">
        <v>1</v>
      </c>
      <c r="B4" s="9" t="s">
        <v>11</v>
      </c>
    </row>
    <row r="5" spans="1:2" ht="11.25">
      <c r="A5" s="10" t="s">
        <v>16</v>
      </c>
      <c r="B5" s="11">
        <v>14324</v>
      </c>
    </row>
    <row r="6" spans="1:2" ht="11.25">
      <c r="A6" s="8" t="s">
        <v>3</v>
      </c>
      <c r="B6" s="9">
        <v>34340</v>
      </c>
    </row>
    <row r="7" spans="1:2" ht="11.25">
      <c r="A7" s="8" t="s">
        <v>5</v>
      </c>
      <c r="B7" s="9">
        <v>33899</v>
      </c>
    </row>
    <row r="8" spans="1:2" ht="11.25">
      <c r="A8" s="8" t="s">
        <v>4</v>
      </c>
      <c r="B8" s="9">
        <v>33899</v>
      </c>
    </row>
    <row r="9" spans="1:2" ht="11.25">
      <c r="A9" s="12" t="s">
        <v>26</v>
      </c>
      <c r="B9" s="11">
        <v>14766</v>
      </c>
    </row>
    <row r="10" spans="1:2" ht="11.25">
      <c r="A10" s="8" t="s">
        <v>2</v>
      </c>
      <c r="B10" s="9" t="s">
        <v>17</v>
      </c>
    </row>
    <row r="11" spans="1:2" ht="11.25">
      <c r="A11" s="10" t="s">
        <v>27</v>
      </c>
      <c r="B11" s="11">
        <v>42634</v>
      </c>
    </row>
    <row r="12" spans="1:2" ht="11.25">
      <c r="A12" s="10" t="s">
        <v>6</v>
      </c>
      <c r="B12" s="11">
        <f>SUM(B13:B13)</f>
        <v>6240</v>
      </c>
    </row>
    <row r="13" spans="1:2" ht="34.5">
      <c r="A13" s="13" t="s">
        <v>28</v>
      </c>
      <c r="B13" s="9">
        <v>6240</v>
      </c>
    </row>
    <row r="14" spans="1:2" ht="11.25">
      <c r="A14" s="10" t="s">
        <v>18</v>
      </c>
      <c r="B14" s="11">
        <v>1672</v>
      </c>
    </row>
    <row r="15" spans="1:2" ht="11.25">
      <c r="A15" s="10" t="s">
        <v>7</v>
      </c>
      <c r="B15" s="11">
        <f>B16+B19</f>
        <v>4165</v>
      </c>
    </row>
    <row r="16" spans="1:2" ht="11.25">
      <c r="A16" s="8" t="s">
        <v>19</v>
      </c>
      <c r="B16" s="9">
        <f>SUM(B17:B18)</f>
        <v>472</v>
      </c>
    </row>
    <row r="17" spans="1:2" ht="11.25">
      <c r="A17" s="8" t="s">
        <v>20</v>
      </c>
      <c r="B17" s="9">
        <v>242</v>
      </c>
    </row>
    <row r="18" spans="1:2" ht="11.25">
      <c r="A18" s="8" t="s">
        <v>29</v>
      </c>
      <c r="B18" s="9">
        <v>230</v>
      </c>
    </row>
    <row r="19" spans="1:2" ht="11.25">
      <c r="A19" s="8" t="s">
        <v>21</v>
      </c>
      <c r="B19" s="9">
        <f>SUM(B20:B21)</f>
        <v>3693</v>
      </c>
    </row>
    <row r="20" spans="1:2" ht="11.25">
      <c r="A20" s="8" t="s">
        <v>12</v>
      </c>
      <c r="B20" s="9">
        <v>402</v>
      </c>
    </row>
    <row r="21" spans="1:2" ht="11.25">
      <c r="A21" s="8" t="s">
        <v>8</v>
      </c>
      <c r="B21" s="9">
        <v>3291</v>
      </c>
    </row>
    <row r="22" spans="1:2" ht="11.25">
      <c r="A22" s="10" t="s">
        <v>13</v>
      </c>
      <c r="B22" s="11">
        <v>884</v>
      </c>
    </row>
    <row r="23" spans="1:2" ht="11.25">
      <c r="A23" s="10" t="s">
        <v>22</v>
      </c>
      <c r="B23" s="11">
        <v>3919</v>
      </c>
    </row>
    <row r="24" spans="1:2" ht="11.25">
      <c r="A24" s="10" t="s">
        <v>14</v>
      </c>
      <c r="B24" s="11">
        <v>194</v>
      </c>
    </row>
    <row r="25" spans="1:2" ht="11.25">
      <c r="A25" s="14" t="s">
        <v>9</v>
      </c>
      <c r="B25" s="9">
        <f>B12+B14+B15+B22+B23+B24</f>
        <v>17074</v>
      </c>
    </row>
    <row r="26" spans="1:2" ht="11.25">
      <c r="A26" s="15" t="s">
        <v>10</v>
      </c>
      <c r="B26" s="11">
        <f>B25*1.18</f>
        <v>20147.32</v>
      </c>
    </row>
    <row r="27" spans="1:2" ht="11.25">
      <c r="A27" s="16" t="s">
        <v>23</v>
      </c>
      <c r="B27" s="17">
        <f>B8+B11-B26</f>
        <v>56385.68</v>
      </c>
    </row>
    <row r="28" spans="1:2" ht="126">
      <c r="A28" s="18" t="s">
        <v>30</v>
      </c>
      <c r="B28" s="19"/>
    </row>
    <row r="29" spans="1:2" ht="11.25">
      <c r="A29" s="20"/>
      <c r="B29" s="21"/>
    </row>
    <row r="30" spans="1:2" ht="11.25">
      <c r="A30" s="20"/>
      <c r="B30" s="21"/>
    </row>
    <row r="31" spans="1:2" ht="11.25">
      <c r="A31" s="22"/>
      <c r="B31" s="21"/>
    </row>
    <row r="32" spans="1:2" ht="11.25">
      <c r="A32" s="20"/>
      <c r="B32" s="6"/>
    </row>
    <row r="33" spans="1:2" ht="11.25">
      <c r="A33" s="23"/>
      <c r="B33" s="24"/>
    </row>
    <row r="34" spans="1:2" ht="11.25">
      <c r="A34" s="20"/>
      <c r="B34" s="6"/>
    </row>
    <row r="35" spans="1:2" ht="11.25">
      <c r="A35" s="20"/>
      <c r="B35" s="6"/>
    </row>
    <row r="36" spans="1:2" ht="11.25">
      <c r="A36" s="20"/>
      <c r="B36" s="21"/>
    </row>
    <row r="37" spans="1:2" ht="11.25">
      <c r="A37" s="20"/>
      <c r="B37" s="24"/>
    </row>
    <row r="38" spans="1:2" ht="11.25">
      <c r="A38" s="20"/>
      <c r="B38" s="6"/>
    </row>
    <row r="39" spans="1:2" ht="11.25">
      <c r="A39" s="20"/>
      <c r="B39" s="6"/>
    </row>
    <row r="40" spans="1:2" ht="11.25">
      <c r="A40" s="20"/>
      <c r="B40" s="21"/>
    </row>
    <row r="41" spans="1:2" ht="11.25">
      <c r="A41" s="20"/>
      <c r="B41" s="6"/>
    </row>
    <row r="42" spans="1:2" ht="11.25">
      <c r="A42" s="20"/>
      <c r="B42" s="6"/>
    </row>
    <row r="43" spans="1:2" ht="11.25">
      <c r="A43" s="20"/>
      <c r="B43" s="6"/>
    </row>
    <row r="44" spans="1:2" ht="11.25">
      <c r="A44" s="20"/>
      <c r="B44" s="6"/>
    </row>
    <row r="45" spans="1:2" ht="11.25">
      <c r="A45" s="20"/>
      <c r="B45" s="6"/>
    </row>
  </sheetData>
  <sheetProtection/>
  <autoFilter ref="A1:H45"/>
  <printOptions/>
  <pageMargins left="0" right="0" top="0"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user5</cp:lastModifiedBy>
  <cp:lastPrinted>2014-03-07T06:37:29Z</cp:lastPrinted>
  <dcterms:created xsi:type="dcterms:W3CDTF">1996-10-08T23:32:33Z</dcterms:created>
  <dcterms:modified xsi:type="dcterms:W3CDTF">2014-06-23T08:42:21Z</dcterms:modified>
  <cp:category/>
  <cp:version/>
  <cp:contentType/>
  <cp:contentStatus/>
</cp:coreProperties>
</file>